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ni.au.dk\Users\au577148\Documents\1. Aarhus\2. Greenland\2017\3. NDS\Ms\Submission JGR-biogeosciences\Revisions 3\Sent 4\"/>
    </mc:Choice>
  </mc:AlternateContent>
  <bookViews>
    <workbookView xWindow="0" yWindow="0" windowWidth="19200" windowHeight="705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0" i="1" l="1"/>
  <c r="W20" i="1" s="1"/>
  <c r="X19" i="1"/>
  <c r="W19" i="1" s="1"/>
  <c r="X18" i="1"/>
  <c r="W18" i="1" s="1"/>
  <c r="X17" i="1"/>
  <c r="W17" i="1" s="1"/>
  <c r="X16" i="1"/>
  <c r="W16" i="1" s="1"/>
  <c r="X15" i="1"/>
  <c r="W15" i="1" s="1"/>
  <c r="X14" i="1"/>
  <c r="W14" i="1" s="1"/>
  <c r="X13" i="1"/>
  <c r="W13" i="1" s="1"/>
  <c r="X12" i="1"/>
  <c r="W12" i="1" s="1"/>
  <c r="X11" i="1"/>
  <c r="W11" i="1" s="1"/>
  <c r="X10" i="1"/>
  <c r="W10" i="1" s="1"/>
  <c r="X9" i="1"/>
  <c r="W9" i="1" s="1"/>
  <c r="X8" i="1"/>
  <c r="W8" i="1" s="1"/>
  <c r="X7" i="1"/>
  <c r="W7" i="1" s="1"/>
  <c r="X6" i="1"/>
  <c r="W6" i="1" s="1"/>
  <c r="X5" i="1"/>
  <c r="W5" i="1" s="1"/>
  <c r="X4" i="1"/>
  <c r="W4" i="1" s="1"/>
  <c r="X3" i="1"/>
  <c r="W3" i="1" s="1"/>
</calcChain>
</file>

<file path=xl/sharedStrings.xml><?xml version="1.0" encoding="utf-8"?>
<sst xmlns="http://schemas.openxmlformats.org/spreadsheetml/2006/main" count="114" uniqueCount="62">
  <si>
    <t>Reach</t>
  </si>
  <si>
    <t>Stream</t>
  </si>
  <si>
    <t>Site</t>
  </si>
  <si>
    <t>Replicate</t>
  </si>
  <si>
    <t>Altitude</t>
  </si>
  <si>
    <t>Si</t>
  </si>
  <si>
    <t>DIN</t>
  </si>
  <si>
    <t>SRP</t>
  </si>
  <si>
    <t>DOC:DIN</t>
  </si>
  <si>
    <t>DIN:SRP</t>
  </si>
  <si>
    <t>DOC</t>
  </si>
  <si>
    <t>DOC:SRP</t>
  </si>
  <si>
    <t>Disc_C_content</t>
  </si>
  <si>
    <t>CHLA_C</t>
  </si>
  <si>
    <t>AI</t>
  </si>
  <si>
    <t>chlaC_totalC</t>
  </si>
  <si>
    <t>C:N</t>
  </si>
  <si>
    <t>RR_chla_N</t>
  </si>
  <si>
    <t>RR_chla_P</t>
  </si>
  <si>
    <t>RR_chla_NP</t>
  </si>
  <si>
    <t>RR_C_N</t>
  </si>
  <si>
    <t>RR_C_P</t>
  </si>
  <si>
    <t>RR_C_NP</t>
  </si>
  <si>
    <t>GA</t>
  </si>
  <si>
    <t>Graenselv</t>
  </si>
  <si>
    <t>A</t>
  </si>
  <si>
    <t>GB</t>
  </si>
  <si>
    <t>B</t>
  </si>
  <si>
    <t>GC</t>
  </si>
  <si>
    <t>C</t>
  </si>
  <si>
    <t>KA</t>
  </si>
  <si>
    <t>Kaerelv</t>
  </si>
  <si>
    <t>KB</t>
  </si>
  <si>
    <t>KC</t>
  </si>
  <si>
    <t>mg/L</t>
  </si>
  <si>
    <t>mgC/L</t>
  </si>
  <si>
    <t>molar</t>
  </si>
  <si>
    <t>Control disc
(µg/cm2)</t>
  </si>
  <si>
    <t>µg C cm-2</t>
  </si>
  <si>
    <t>ChlaC:totalC%_mean</t>
  </si>
  <si>
    <t>%</t>
  </si>
  <si>
    <t>C_content RR</t>
  </si>
  <si>
    <t>SUVA254</t>
  </si>
  <si>
    <t>Pfankuch index</t>
  </si>
  <si>
    <t>L/s</t>
  </si>
  <si>
    <t>m/s</t>
  </si>
  <si>
    <t>Discharge</t>
  </si>
  <si>
    <t>Velocity</t>
  </si>
  <si>
    <t>Cations</t>
  </si>
  <si>
    <t>NH4</t>
  </si>
  <si>
    <t>NO3</t>
  </si>
  <si>
    <t>Unstability</t>
  </si>
  <si>
    <t>Chl a_control</t>
  </si>
  <si>
    <t>Temperature</t>
  </si>
  <si>
    <t>ºC</t>
  </si>
  <si>
    <t>m a.s.l.</t>
  </si>
  <si>
    <t>µgN/L</t>
  </si>
  <si>
    <t>mEq/L</t>
  </si>
  <si>
    <t>µgP/L</t>
  </si>
  <si>
    <t>chla_content_RR</t>
  </si>
  <si>
    <r>
      <t>L mg</t>
    </r>
    <r>
      <rPr>
        <b/>
        <vertAlign val="superscript"/>
        <sz val="11"/>
        <color rgb="FF000000"/>
        <rFont val="Times New Roman"/>
        <family val="1"/>
      </rPr>
      <t>-1</t>
    </r>
    <r>
      <rPr>
        <b/>
        <sz val="11"/>
        <color rgb="FF000000"/>
        <rFont val="Times New Roman"/>
        <family val="1"/>
      </rPr>
      <t xml:space="preserve"> m</t>
    </r>
    <r>
      <rPr>
        <b/>
        <vertAlign val="superscript"/>
        <sz val="11"/>
        <color rgb="FF000000"/>
        <rFont val="Times New Roman"/>
        <family val="1"/>
      </rPr>
      <t>-1</t>
    </r>
  </si>
  <si>
    <r>
      <t>µgC cm</t>
    </r>
    <r>
      <rPr>
        <b/>
        <vertAlign val="superscript"/>
        <sz val="11"/>
        <color theme="1"/>
        <rFont val="Times New Roman"/>
        <family val="1"/>
      </rPr>
      <t>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</si>
</sst>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selection activeCell="AB1" sqref="AB1:AB1048576"/>
    </sheetView>
  </sheetViews>
  <sheetFormatPr defaultRowHeight="15" x14ac:dyDescent="0.25"/>
  <cols>
    <col min="2" max="2" width="10.5703125" bestFit="1" customWidth="1"/>
    <col min="7" max="7" width="15.42578125" bestFit="1" customWidth="1"/>
    <col min="8" max="8" width="10.42578125" bestFit="1" customWidth="1"/>
    <col min="9" max="9" width="13.42578125" bestFit="1" customWidth="1"/>
    <col min="10" max="11" width="9.42578125" bestFit="1" customWidth="1"/>
    <col min="12" max="12" width="10.42578125" bestFit="1" customWidth="1"/>
    <col min="13" max="14" width="11.42578125" bestFit="1" customWidth="1"/>
    <col min="15" max="16" width="10.42578125" bestFit="1" customWidth="1"/>
    <col min="17" max="17" width="11.42578125" bestFit="1" customWidth="1"/>
    <col min="18" max="18" width="9.42578125" bestFit="1" customWidth="1"/>
    <col min="19" max="19" width="13.5703125" customWidth="1"/>
    <col min="20" max="20" width="10.42578125" bestFit="1" customWidth="1"/>
    <col min="21" max="21" width="13.7109375" bestFit="1" customWidth="1"/>
    <col min="22" max="22" width="16.140625" bestFit="1" customWidth="1"/>
    <col min="23" max="23" width="22" bestFit="1" customWidth="1"/>
    <col min="24" max="24" width="12.140625" bestFit="1" customWidth="1"/>
    <col min="25" max="25" width="13.28515625" bestFit="1" customWidth="1"/>
    <col min="26" max="26" width="10.42578125" bestFit="1" customWidth="1"/>
    <col min="27" max="29" width="17.42578125" bestFit="1" customWidth="1"/>
    <col min="30" max="32" width="14.5703125" bestFit="1" customWidth="1"/>
  </cols>
  <sheetData>
    <row r="1" spans="1:32" s="12" customFormat="1" ht="42.75" x14ac:dyDescent="0.2">
      <c r="E1" s="12" t="s">
        <v>34</v>
      </c>
      <c r="F1" s="12" t="s">
        <v>55</v>
      </c>
      <c r="G1" s="15" t="s">
        <v>43</v>
      </c>
      <c r="H1" s="15" t="s">
        <v>44</v>
      </c>
      <c r="I1" s="15" t="s">
        <v>54</v>
      </c>
      <c r="J1" s="15" t="s">
        <v>45</v>
      </c>
      <c r="K1" s="15" t="s">
        <v>57</v>
      </c>
      <c r="L1" s="12" t="s">
        <v>56</v>
      </c>
      <c r="M1" s="12" t="s">
        <v>56</v>
      </c>
      <c r="N1" s="12" t="s">
        <v>56</v>
      </c>
      <c r="O1" s="12" t="s">
        <v>58</v>
      </c>
      <c r="P1" s="12" t="s">
        <v>36</v>
      </c>
      <c r="Q1" s="12" t="s">
        <v>36</v>
      </c>
      <c r="R1" s="12" t="s">
        <v>35</v>
      </c>
      <c r="S1" s="12" t="s">
        <v>36</v>
      </c>
      <c r="T1" s="15" t="s">
        <v>60</v>
      </c>
      <c r="U1" s="16" t="s">
        <v>37</v>
      </c>
      <c r="V1" s="12" t="s">
        <v>61</v>
      </c>
      <c r="W1" s="12" t="s">
        <v>39</v>
      </c>
      <c r="X1" s="12" t="s">
        <v>38</v>
      </c>
      <c r="Y1" s="16" t="s">
        <v>40</v>
      </c>
      <c r="Z1" s="16" t="s">
        <v>36</v>
      </c>
      <c r="AA1" s="12" t="s">
        <v>59</v>
      </c>
      <c r="AB1" s="12" t="s">
        <v>59</v>
      </c>
      <c r="AC1" s="12" t="s">
        <v>59</v>
      </c>
      <c r="AD1" s="12" t="s">
        <v>41</v>
      </c>
      <c r="AE1" s="12" t="s">
        <v>41</v>
      </c>
      <c r="AF1" s="12" t="s">
        <v>41</v>
      </c>
    </row>
    <row r="2" spans="1:32" s="13" customFormat="1" ht="14.25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5</v>
      </c>
      <c r="F2" s="13" t="s">
        <v>4</v>
      </c>
      <c r="G2" s="13" t="s">
        <v>51</v>
      </c>
      <c r="H2" s="13" t="s">
        <v>46</v>
      </c>
      <c r="I2" s="13" t="s">
        <v>53</v>
      </c>
      <c r="J2" s="13" t="s">
        <v>47</v>
      </c>
      <c r="K2" s="13" t="s">
        <v>48</v>
      </c>
      <c r="L2" s="13" t="s">
        <v>49</v>
      </c>
      <c r="M2" s="13" t="s">
        <v>50</v>
      </c>
      <c r="N2" s="13" t="s">
        <v>6</v>
      </c>
      <c r="O2" s="13" t="s">
        <v>7</v>
      </c>
      <c r="P2" s="13" t="s">
        <v>8</v>
      </c>
      <c r="Q2" s="13" t="s">
        <v>9</v>
      </c>
      <c r="R2" s="13" t="s">
        <v>10</v>
      </c>
      <c r="S2" s="13" t="s">
        <v>11</v>
      </c>
      <c r="T2" s="13" t="s">
        <v>42</v>
      </c>
      <c r="U2" s="14" t="s">
        <v>52</v>
      </c>
      <c r="V2" s="14" t="s">
        <v>12</v>
      </c>
      <c r="W2" s="14" t="s">
        <v>14</v>
      </c>
      <c r="X2" s="14" t="s">
        <v>13</v>
      </c>
      <c r="Y2" s="14" t="s">
        <v>15</v>
      </c>
      <c r="Z2" s="14" t="s">
        <v>16</v>
      </c>
      <c r="AA2" s="13" t="s">
        <v>17</v>
      </c>
      <c r="AB2" s="13" t="s">
        <v>18</v>
      </c>
      <c r="AC2" s="13" t="s">
        <v>19</v>
      </c>
      <c r="AD2" s="13" t="s">
        <v>20</v>
      </c>
      <c r="AE2" s="13" t="s">
        <v>21</v>
      </c>
      <c r="AF2" s="13" t="s">
        <v>22</v>
      </c>
    </row>
    <row r="3" spans="1:32" s="1" customFormat="1" x14ac:dyDescent="0.25">
      <c r="A3" s="12" t="s">
        <v>23</v>
      </c>
      <c r="B3" s="12" t="s">
        <v>24</v>
      </c>
      <c r="C3" s="12" t="s">
        <v>25</v>
      </c>
      <c r="D3" s="12">
        <v>1</v>
      </c>
      <c r="E3" s="7">
        <v>1.9289909880606668</v>
      </c>
      <c r="F3" s="2">
        <v>125</v>
      </c>
      <c r="G3" s="3">
        <v>104</v>
      </c>
      <c r="H3" s="5">
        <v>0.49875000000000019</v>
      </c>
      <c r="I3" s="5">
        <v>3.9595406837606806</v>
      </c>
      <c r="J3" s="5">
        <v>0.01</v>
      </c>
      <c r="K3" s="7">
        <v>4.2406850325336096</v>
      </c>
      <c r="L3" s="7">
        <v>22.166666666666668</v>
      </c>
      <c r="M3" s="7">
        <v>175.66666666666666</v>
      </c>
      <c r="N3" s="8">
        <v>197.83333333333334</v>
      </c>
      <c r="O3" s="8">
        <v>3.0966666666666671</v>
      </c>
      <c r="P3" s="11">
        <v>7.6084742635840517</v>
      </c>
      <c r="Q3" s="11">
        <v>141.22386055170495</v>
      </c>
      <c r="R3" s="6">
        <v>1.2903333333333331</v>
      </c>
      <c r="S3" s="4">
        <v>1074.49810841163</v>
      </c>
      <c r="T3" s="5">
        <v>1.305467668957544</v>
      </c>
      <c r="U3" s="5">
        <v>1.28694167</v>
      </c>
      <c r="V3" s="5">
        <v>245.35789473684483</v>
      </c>
      <c r="W3" s="5">
        <f>(X3)*100/(V3)</f>
        <v>0.38743900857427405</v>
      </c>
      <c r="X3" s="5">
        <f t="shared" ref="X3:X20" si="0">(U3*12*55)/893.51</f>
        <v>0.95061219482714243</v>
      </c>
      <c r="Y3" s="5">
        <v>0.38743900857427399</v>
      </c>
      <c r="Z3" s="5">
        <v>11.916666666666664</v>
      </c>
      <c r="AA3" s="9">
        <v>0.40259740230628199</v>
      </c>
      <c r="AB3" s="9">
        <v>5.194805184408019E-2</v>
      </c>
      <c r="AC3" s="9">
        <v>7.7922078109227091E-2</v>
      </c>
      <c r="AD3" s="9">
        <v>0.45991919112670199</v>
      </c>
      <c r="AE3" s="9">
        <v>0.76699781306085135</v>
      </c>
      <c r="AF3" s="9">
        <v>2.0208494738596734</v>
      </c>
    </row>
    <row r="4" spans="1:32" s="1" customFormat="1" x14ac:dyDescent="0.25">
      <c r="A4" s="12" t="s">
        <v>23</v>
      </c>
      <c r="B4" s="12" t="s">
        <v>24</v>
      </c>
      <c r="C4" s="12" t="s">
        <v>25</v>
      </c>
      <c r="D4" s="12">
        <v>2</v>
      </c>
      <c r="E4" s="7"/>
      <c r="F4" s="2"/>
      <c r="G4" s="3"/>
      <c r="H4" s="5"/>
      <c r="I4" s="5"/>
      <c r="J4" s="5"/>
      <c r="K4" s="7"/>
      <c r="L4" s="7"/>
      <c r="M4" s="7"/>
      <c r="N4" s="8"/>
      <c r="O4" s="8"/>
      <c r="P4" s="11"/>
      <c r="Q4" s="11"/>
      <c r="R4" s="6"/>
      <c r="S4" s="4"/>
      <c r="T4" s="5"/>
      <c r="U4" s="5">
        <v>0.96520625199999999</v>
      </c>
      <c r="V4" s="5">
        <v>130.64736842105461</v>
      </c>
      <c r="W4" s="5">
        <f t="shared" ref="W4:W20" si="1">(X4)*100/(V4)</f>
        <v>0.54571259595009891</v>
      </c>
      <c r="X4" s="5">
        <f t="shared" si="0"/>
        <v>0.71295914575102681</v>
      </c>
      <c r="Y4" s="5">
        <v>0.5457125959500988</v>
      </c>
      <c r="Z4" s="5">
        <v>12.649122807017545</v>
      </c>
      <c r="AA4" s="9">
        <v>0.15584415553224057</v>
      </c>
      <c r="AB4" s="9">
        <v>5.194805184408019E-2</v>
      </c>
      <c r="AC4" s="9">
        <v>0.10389610368816038</v>
      </c>
      <c r="AD4" s="9">
        <v>0.81752787611923194</v>
      </c>
      <c r="AE4" s="9">
        <v>1.1974227461287399</v>
      </c>
      <c r="AF4" s="9">
        <v>1.842457021251573</v>
      </c>
    </row>
    <row r="5" spans="1:32" s="1" customFormat="1" x14ac:dyDescent="0.25">
      <c r="A5" s="12" t="s">
        <v>23</v>
      </c>
      <c r="B5" s="12" t="s">
        <v>24</v>
      </c>
      <c r="C5" s="12" t="s">
        <v>25</v>
      </c>
      <c r="D5" s="12">
        <v>3</v>
      </c>
      <c r="E5" s="7"/>
      <c r="F5" s="2"/>
      <c r="G5" s="3"/>
      <c r="H5" s="5"/>
      <c r="I5" s="5"/>
      <c r="J5" s="5"/>
      <c r="K5" s="7"/>
      <c r="L5" s="7"/>
      <c r="M5" s="7"/>
      <c r="N5" s="8"/>
      <c r="O5" s="8"/>
      <c r="P5" s="11"/>
      <c r="Q5" s="11"/>
      <c r="R5" s="6"/>
      <c r="S5" s="4"/>
      <c r="T5" s="5"/>
      <c r="U5" s="5">
        <v>2.1196686320000002</v>
      </c>
      <c r="V5" s="5">
        <v>160.67368421052481</v>
      </c>
      <c r="W5" s="5">
        <f t="shared" si="1"/>
        <v>0.97446835195363934</v>
      </c>
      <c r="X5" s="5">
        <f t="shared" si="0"/>
        <v>1.5657142025494959</v>
      </c>
      <c r="Y5" s="5">
        <v>0.97446835195363934</v>
      </c>
      <c r="Z5" s="5">
        <v>15.458333333333336</v>
      </c>
      <c r="AA5" s="9">
        <v>0.11688311682073381</v>
      </c>
      <c r="AB5" s="9">
        <v>9.0909091241800535E-2</v>
      </c>
      <c r="AC5" s="9">
        <v>9.0909091241800535E-2</v>
      </c>
      <c r="AD5" s="9">
        <v>0.76717433729859763</v>
      </c>
      <c r="AE5" s="9">
        <v>0.92236856299461456</v>
      </c>
      <c r="AF5" s="9">
        <v>3.3017093430355726</v>
      </c>
    </row>
    <row r="6" spans="1:32" s="1" customFormat="1" x14ac:dyDescent="0.25">
      <c r="A6" s="12" t="s">
        <v>26</v>
      </c>
      <c r="B6" s="12" t="s">
        <v>24</v>
      </c>
      <c r="C6" s="12" t="s">
        <v>27</v>
      </c>
      <c r="D6" s="12">
        <v>1</v>
      </c>
      <c r="E6" s="7">
        <v>2.4695493227273335</v>
      </c>
      <c r="F6" s="2">
        <v>59</v>
      </c>
      <c r="G6" s="3">
        <v>83</v>
      </c>
      <c r="H6" s="5">
        <v>0.86624999999999996</v>
      </c>
      <c r="I6" s="5">
        <v>4.024000854700855</v>
      </c>
      <c r="J6" s="5">
        <v>0.02</v>
      </c>
      <c r="K6" s="7">
        <v>2.1505682627935556</v>
      </c>
      <c r="L6" s="7">
        <v>36.5</v>
      </c>
      <c r="M6" s="7">
        <v>13</v>
      </c>
      <c r="N6" s="8">
        <v>49.5</v>
      </c>
      <c r="O6" s="8">
        <v>10.229999999999999</v>
      </c>
      <c r="P6" s="11">
        <v>28.837197957930684</v>
      </c>
      <c r="Q6" s="11">
        <v>10.696276852939146</v>
      </c>
      <c r="R6" s="6">
        <v>1.2236666666666667</v>
      </c>
      <c r="S6" s="4">
        <v>308.45065302103797</v>
      </c>
      <c r="T6" s="5">
        <v>2.1449897645716622</v>
      </c>
      <c r="U6" s="5">
        <v>0.37851225599999999</v>
      </c>
      <c r="V6" s="5">
        <v>153.30000000002656</v>
      </c>
      <c r="W6" s="5">
        <f t="shared" si="1"/>
        <v>0.18238214096205857</v>
      </c>
      <c r="X6" s="5">
        <f t="shared" si="0"/>
        <v>0.2795918220948842</v>
      </c>
      <c r="Y6" s="5">
        <v>0.18238214096205854</v>
      </c>
      <c r="Z6" s="5">
        <v>50.567708333333329</v>
      </c>
      <c r="AA6" s="9">
        <v>0.17647058850954211</v>
      </c>
      <c r="AB6" s="9">
        <v>0.23529411697667482</v>
      </c>
      <c r="AC6" s="9">
        <v>0.35294117701908423</v>
      </c>
      <c r="AD6" s="9">
        <v>0.28824123574187521</v>
      </c>
      <c r="AE6" s="9">
        <v>0.21446256559332844</v>
      </c>
      <c r="AF6" s="9">
        <v>3.116479022443202</v>
      </c>
    </row>
    <row r="7" spans="1:32" s="1" customFormat="1" x14ac:dyDescent="0.25">
      <c r="A7" s="12" t="s">
        <v>26</v>
      </c>
      <c r="B7" s="12" t="s">
        <v>24</v>
      </c>
      <c r="C7" s="12" t="s">
        <v>27</v>
      </c>
      <c r="D7" s="12">
        <v>2</v>
      </c>
      <c r="E7" s="7"/>
      <c r="F7" s="2"/>
      <c r="G7" s="3"/>
      <c r="H7" s="5"/>
      <c r="I7" s="5"/>
      <c r="J7" s="5"/>
      <c r="K7" s="7"/>
      <c r="L7" s="7"/>
      <c r="M7" s="7"/>
      <c r="N7" s="8"/>
      <c r="O7" s="8"/>
      <c r="P7" s="11"/>
      <c r="Q7" s="11"/>
      <c r="R7" s="6"/>
      <c r="S7" s="4"/>
      <c r="T7" s="5"/>
      <c r="U7" s="5">
        <v>0.397437869</v>
      </c>
      <c r="V7" s="5">
        <v>98.81578947368422</v>
      </c>
      <c r="W7" s="5">
        <f t="shared" si="1"/>
        <v>0.29708957941943265</v>
      </c>
      <c r="X7" s="5">
        <f t="shared" si="0"/>
        <v>0.29357141334736042</v>
      </c>
      <c r="Y7" s="5">
        <v>0.29708957941943259</v>
      </c>
      <c r="Z7" s="5">
        <v>39.825757575757578</v>
      </c>
      <c r="AA7" s="9">
        <v>0.64705882401696369</v>
      </c>
      <c r="AB7" s="9">
        <v>0.17647058695547013</v>
      </c>
      <c r="AC7" s="9">
        <v>1.0588235279491085</v>
      </c>
      <c r="AD7" s="9">
        <v>0.18735680323221887</v>
      </c>
      <c r="AE7" s="9">
        <v>0.27111305461798124</v>
      </c>
      <c r="AF7" s="9">
        <v>0.60026237343249267</v>
      </c>
    </row>
    <row r="8" spans="1:32" s="1" customFormat="1" x14ac:dyDescent="0.25">
      <c r="A8" s="12" t="s">
        <v>26</v>
      </c>
      <c r="B8" s="12" t="s">
        <v>24</v>
      </c>
      <c r="C8" s="12" t="s">
        <v>27</v>
      </c>
      <c r="D8" s="12">
        <v>3</v>
      </c>
      <c r="E8" s="7"/>
      <c r="F8" s="2"/>
      <c r="G8" s="3"/>
      <c r="H8" s="5"/>
      <c r="I8" s="5"/>
      <c r="J8" s="5"/>
      <c r="K8" s="7"/>
      <c r="L8" s="7"/>
      <c r="M8" s="7"/>
      <c r="N8" s="8"/>
      <c r="O8" s="8"/>
      <c r="P8" s="11"/>
      <c r="Q8" s="11"/>
      <c r="R8" s="6"/>
      <c r="S8" s="4"/>
      <c r="T8" s="5"/>
      <c r="U8" s="5">
        <v>0.189256128</v>
      </c>
      <c r="V8" s="5">
        <v>175.15789473683216</v>
      </c>
      <c r="W8" s="5">
        <f t="shared" si="1"/>
        <v>7.9811367485022558E-2</v>
      </c>
      <c r="X8" s="5">
        <f t="shared" si="0"/>
        <v>0.1397959110474421</v>
      </c>
      <c r="Y8" s="5">
        <v>7.9811367485022558E-2</v>
      </c>
      <c r="Z8" s="5">
        <v>27.575757575757578</v>
      </c>
      <c r="AA8" s="9">
        <v>0.64705882401696369</v>
      </c>
      <c r="AB8" s="9">
        <v>0.23529411697667482</v>
      </c>
      <c r="AC8" s="9">
        <v>1.4705882349893975</v>
      </c>
      <c r="AD8" s="9">
        <v>0.25529674065680857</v>
      </c>
      <c r="AE8" s="9">
        <v>1.0647187800250413</v>
      </c>
      <c r="AF8" s="9">
        <v>0.9256793377843151</v>
      </c>
    </row>
    <row r="9" spans="1:32" s="1" customFormat="1" x14ac:dyDescent="0.25">
      <c r="A9" s="12" t="s">
        <v>28</v>
      </c>
      <c r="B9" s="12" t="s">
        <v>24</v>
      </c>
      <c r="C9" s="12" t="s">
        <v>29</v>
      </c>
      <c r="D9" s="12">
        <v>1</v>
      </c>
      <c r="E9" s="7">
        <v>2.7197982873940005</v>
      </c>
      <c r="F9" s="2">
        <v>20</v>
      </c>
      <c r="G9" s="3">
        <v>78</v>
      </c>
      <c r="H9" s="5">
        <v>3.3000000000000003</v>
      </c>
      <c r="I9" s="5">
        <v>4.0220595726495709</v>
      </c>
      <c r="J9" s="5">
        <v>2.6666666666666668E-2</v>
      </c>
      <c r="K9" s="7">
        <v>2.7095316646800875</v>
      </c>
      <c r="L9" s="7">
        <v>46.333333333333336</v>
      </c>
      <c r="M9" s="7">
        <v>6.2566666666666668</v>
      </c>
      <c r="N9" s="8">
        <v>52.589999999999996</v>
      </c>
      <c r="O9" s="8">
        <v>4.22</v>
      </c>
      <c r="P9" s="11">
        <v>36.466473793230868</v>
      </c>
      <c r="Q9" s="11">
        <v>27.548235688117153</v>
      </c>
      <c r="R9" s="6">
        <v>1.6439999999999999</v>
      </c>
      <c r="S9" s="4">
        <v>1004.5870147704715</v>
      </c>
      <c r="T9" s="5">
        <v>1.9428585194285855</v>
      </c>
      <c r="U9" s="5">
        <v>0.11355367700000001</v>
      </c>
      <c r="V9" s="5">
        <v>204.98947368422387</v>
      </c>
      <c r="W9" s="5">
        <f t="shared" si="1"/>
        <v>4.0917977527668792E-2</v>
      </c>
      <c r="X9" s="5">
        <f t="shared" si="0"/>
        <v>8.3877546776197243E-2</v>
      </c>
      <c r="Y9" s="5">
        <v>4.0917977527668785E-2</v>
      </c>
      <c r="Z9" s="5">
        <v>70.557971014492765</v>
      </c>
      <c r="AA9" s="9">
        <v>2.3571428611866159</v>
      </c>
      <c r="AB9" s="9">
        <v>0.64285714447464637</v>
      </c>
      <c r="AC9" s="9">
        <v>0.64285714447464637</v>
      </c>
      <c r="AD9" s="9">
        <v>0.20316200582983882</v>
      </c>
      <c r="AE9" s="9">
        <v>0.34242917653489507</v>
      </c>
      <c r="AF9" s="9">
        <v>0.91063376753504199</v>
      </c>
    </row>
    <row r="10" spans="1:32" s="1" customFormat="1" x14ac:dyDescent="0.25">
      <c r="A10" s="12" t="s">
        <v>28</v>
      </c>
      <c r="B10" s="12" t="s">
        <v>24</v>
      </c>
      <c r="C10" s="12" t="s">
        <v>29</v>
      </c>
      <c r="D10" s="12">
        <v>2</v>
      </c>
      <c r="E10" s="7"/>
      <c r="F10" s="2"/>
      <c r="G10" s="3"/>
      <c r="H10" s="5"/>
      <c r="I10" s="5"/>
      <c r="J10" s="5"/>
      <c r="K10" s="7"/>
      <c r="L10" s="7"/>
      <c r="M10" s="7"/>
      <c r="N10" s="8"/>
      <c r="O10" s="8"/>
      <c r="P10" s="11"/>
      <c r="Q10" s="11"/>
      <c r="R10" s="6"/>
      <c r="S10" s="4"/>
      <c r="T10" s="5"/>
      <c r="U10" s="5">
        <v>5.6776838000000003E-2</v>
      </c>
      <c r="V10" s="5">
        <v>219.89999999995791</v>
      </c>
      <c r="W10" s="5">
        <f t="shared" si="1"/>
        <v>1.9071747621089909E-2</v>
      </c>
      <c r="X10" s="5">
        <f t="shared" si="0"/>
        <v>4.193877301876868E-2</v>
      </c>
      <c r="Y10" s="5">
        <v>1.9071747621089909E-2</v>
      </c>
      <c r="Z10" s="5">
        <v>53.447916666666657</v>
      </c>
      <c r="AA10" s="9">
        <v>0.64285714447464637</v>
      </c>
      <c r="AB10" s="9">
        <v>0.64285714447464637</v>
      </c>
      <c r="AC10" s="9">
        <v>0.85714285552535363</v>
      </c>
      <c r="AD10" s="9">
        <v>0.19552741847337859</v>
      </c>
      <c r="AE10" s="9">
        <v>0.41520541082167656</v>
      </c>
      <c r="AF10" s="9">
        <v>1.6705741027511676</v>
      </c>
    </row>
    <row r="11" spans="1:32" s="1" customFormat="1" x14ac:dyDescent="0.25">
      <c r="A11" s="12" t="s">
        <v>28</v>
      </c>
      <c r="B11" s="12" t="s">
        <v>24</v>
      </c>
      <c r="C11" s="12" t="s">
        <v>29</v>
      </c>
      <c r="D11" s="12">
        <v>3</v>
      </c>
      <c r="E11" s="7"/>
      <c r="F11" s="2"/>
      <c r="G11" s="3"/>
      <c r="H11" s="5"/>
      <c r="I11" s="5"/>
      <c r="J11" s="5"/>
      <c r="K11" s="7"/>
      <c r="L11" s="7"/>
      <c r="M11" s="7"/>
      <c r="N11" s="8"/>
      <c r="O11" s="8"/>
      <c r="P11" s="11"/>
      <c r="Q11" s="11"/>
      <c r="R11" s="6"/>
      <c r="S11" s="4"/>
      <c r="T11" s="5"/>
      <c r="U11" s="5">
        <v>9.4628063999999998E-2</v>
      </c>
      <c r="V11" s="5">
        <v>37.342105263149655</v>
      </c>
      <c r="W11" s="5">
        <f t="shared" si="1"/>
        <v>0.18718268568724356</v>
      </c>
      <c r="X11" s="5">
        <f t="shared" si="0"/>
        <v>6.989795552372105E-2</v>
      </c>
      <c r="Y11" s="5">
        <v>0.18718268568724356</v>
      </c>
      <c r="Z11" s="5">
        <v>33.444444444444443</v>
      </c>
      <c r="AA11" s="9">
        <v>0.64285714447464637</v>
      </c>
      <c r="AB11" s="9">
        <v>1.2857142889492927</v>
      </c>
      <c r="AC11" s="9">
        <v>0.64285714447464637</v>
      </c>
      <c r="AD11" s="9">
        <v>0.2991323556204073</v>
      </c>
      <c r="AE11" s="9">
        <v>0.21274366915653334</v>
      </c>
      <c r="AF11" s="9">
        <v>0.53221784478038903</v>
      </c>
    </row>
    <row r="12" spans="1:32" s="1" customFormat="1" x14ac:dyDescent="0.25">
      <c r="A12" s="12" t="s">
        <v>30</v>
      </c>
      <c r="B12" s="12" t="s">
        <v>31</v>
      </c>
      <c r="C12" s="12" t="s">
        <v>25</v>
      </c>
      <c r="D12" s="12">
        <v>1</v>
      </c>
      <c r="E12" s="7">
        <v>2.336621655394</v>
      </c>
      <c r="F12" s="2">
        <v>172</v>
      </c>
      <c r="G12" s="3">
        <v>93</v>
      </c>
      <c r="H12" s="5">
        <v>3.5460740740740739</v>
      </c>
      <c r="I12" s="5">
        <v>4.0458134757834721</v>
      </c>
      <c r="J12" s="5">
        <v>7.0000000000000007E-2</v>
      </c>
      <c r="K12" s="7">
        <v>2.6104521740058311</v>
      </c>
      <c r="L12" s="7">
        <v>22.2</v>
      </c>
      <c r="M12" s="7">
        <v>161</v>
      </c>
      <c r="N12" s="8">
        <v>183.19999999999996</v>
      </c>
      <c r="O12" s="8">
        <v>6.8599999999999994</v>
      </c>
      <c r="P12" s="11">
        <v>6.3878863683466109</v>
      </c>
      <c r="Q12" s="11">
        <v>59.034300780575293</v>
      </c>
      <c r="R12" s="6">
        <v>1.0031999999999999</v>
      </c>
      <c r="S12" s="4">
        <v>377.10440522111065</v>
      </c>
      <c r="T12" s="5">
        <v>1.4616593238271192</v>
      </c>
      <c r="U12" s="10">
        <v>3.3687590759999999</v>
      </c>
      <c r="V12" s="5">
        <v>176.21842105263448</v>
      </c>
      <c r="W12" s="5">
        <f t="shared" si="1"/>
        <v>1.4120925610430013</v>
      </c>
      <c r="X12" s="5">
        <f t="shared" si="0"/>
        <v>2.4883672148716856</v>
      </c>
      <c r="Y12" s="10">
        <v>1.4120925610430013</v>
      </c>
      <c r="Z12" s="10">
        <v>11.783333333333333</v>
      </c>
      <c r="AA12" s="9">
        <v>2.4896265509675601E-2</v>
      </c>
      <c r="AB12" s="9">
        <v>0.84024896251368275</v>
      </c>
      <c r="AC12" s="9">
        <v>4.4751037328459748</v>
      </c>
      <c r="AD12" s="9">
        <v>0.9708276611879042</v>
      </c>
      <c r="AE12" s="9">
        <v>0.71952801659161092</v>
      </c>
      <c r="AF12" s="9">
        <v>1.1734625821128879</v>
      </c>
    </row>
    <row r="13" spans="1:32" s="1" customFormat="1" x14ac:dyDescent="0.25">
      <c r="A13" s="12" t="s">
        <v>30</v>
      </c>
      <c r="B13" s="12" t="s">
        <v>31</v>
      </c>
      <c r="C13" s="12" t="s">
        <v>25</v>
      </c>
      <c r="D13" s="12">
        <v>2</v>
      </c>
      <c r="E13" s="7"/>
      <c r="F13" s="2"/>
      <c r="G13" s="3"/>
      <c r="H13" s="5"/>
      <c r="I13" s="5"/>
      <c r="J13" s="5"/>
      <c r="K13" s="7"/>
      <c r="L13" s="7"/>
      <c r="M13" s="7"/>
      <c r="N13" s="8"/>
      <c r="O13" s="8"/>
      <c r="P13" s="11"/>
      <c r="Q13" s="11"/>
      <c r="R13" s="6"/>
      <c r="S13" s="4"/>
      <c r="T13" s="5"/>
      <c r="U13" s="10">
        <v>4.1068579749999996</v>
      </c>
      <c r="V13" s="5">
        <v>220.75526315789187</v>
      </c>
      <c r="W13" s="5">
        <f t="shared" si="1"/>
        <v>1.3741784564562167</v>
      </c>
      <c r="X13" s="5">
        <f t="shared" si="0"/>
        <v>3.0335712678089775</v>
      </c>
      <c r="Y13" s="10">
        <v>1.3741784564562165</v>
      </c>
      <c r="Z13" s="10">
        <v>19.314814814814817</v>
      </c>
      <c r="AA13" s="9">
        <v>0.36099585071247065</v>
      </c>
      <c r="AB13" s="9">
        <v>0.89626555999267021</v>
      </c>
      <c r="AC13" s="9">
        <v>2.4273858919619822</v>
      </c>
      <c r="AD13" s="9">
        <v>0.7829662046723157</v>
      </c>
      <c r="AE13" s="9">
        <v>0.61867650955207287</v>
      </c>
      <c r="AF13" s="9">
        <v>1.509003864672503</v>
      </c>
    </row>
    <row r="14" spans="1:32" s="1" customFormat="1" x14ac:dyDescent="0.25">
      <c r="A14" s="12" t="s">
        <v>30</v>
      </c>
      <c r="B14" s="12" t="s">
        <v>31</v>
      </c>
      <c r="C14" s="12" t="s">
        <v>25</v>
      </c>
      <c r="D14" s="12">
        <v>3</v>
      </c>
      <c r="E14" s="7"/>
      <c r="F14" s="2"/>
      <c r="G14" s="3"/>
      <c r="H14" s="5"/>
      <c r="I14" s="5"/>
      <c r="J14" s="5"/>
      <c r="K14" s="7"/>
      <c r="L14" s="7"/>
      <c r="M14" s="7"/>
      <c r="N14" s="8"/>
      <c r="O14" s="8"/>
      <c r="P14" s="11"/>
      <c r="Q14" s="11"/>
      <c r="R14" s="6"/>
      <c r="S14" s="4"/>
      <c r="T14" s="5"/>
      <c r="U14" s="10">
        <v>1.6465283129999999</v>
      </c>
      <c r="V14" s="5">
        <v>179.09473684210701</v>
      </c>
      <c r="W14" s="5">
        <f t="shared" si="1"/>
        <v>0.67909557093338524</v>
      </c>
      <c r="X14" s="5">
        <f t="shared" si="0"/>
        <v>1.2162244256695505</v>
      </c>
      <c r="Y14" s="10">
        <v>0.67909557093338524</v>
      </c>
      <c r="Z14" s="10">
        <v>10.558333333333332</v>
      </c>
      <c r="AA14" s="9">
        <v>0.39834024881254898</v>
      </c>
      <c r="AB14" s="9">
        <v>1.4875518670807273</v>
      </c>
      <c r="AC14" s="9">
        <v>1.4751037344903246</v>
      </c>
      <c r="AD14" s="9">
        <v>0.85173544809181756</v>
      </c>
      <c r="AE14" s="9">
        <v>0.73704238348878148</v>
      </c>
      <c r="AF14" s="9">
        <v>1.0193690442472647</v>
      </c>
    </row>
    <row r="15" spans="1:32" s="1" customFormat="1" x14ac:dyDescent="0.25">
      <c r="A15" s="12" t="s">
        <v>32</v>
      </c>
      <c r="B15" s="12" t="s">
        <v>31</v>
      </c>
      <c r="C15" s="12" t="s">
        <v>27</v>
      </c>
      <c r="D15" s="12">
        <v>1</v>
      </c>
      <c r="E15" s="7">
        <v>1.7519674763940001</v>
      </c>
      <c r="F15" s="2">
        <v>44</v>
      </c>
      <c r="G15" s="3">
        <v>70</v>
      </c>
      <c r="H15" s="5">
        <v>5.4965624999999996</v>
      </c>
      <c r="I15" s="5">
        <v>3.5282978347578302</v>
      </c>
      <c r="J15" s="5">
        <v>0.08</v>
      </c>
      <c r="K15" s="7">
        <v>2.6299294094010213</v>
      </c>
      <c r="L15" s="7">
        <v>26.333333333333332</v>
      </c>
      <c r="M15" s="7">
        <v>10.4</v>
      </c>
      <c r="N15" s="8">
        <v>36.733333333333327</v>
      </c>
      <c r="O15" s="8">
        <v>2.27</v>
      </c>
      <c r="P15" s="11">
        <v>36.985920686179554</v>
      </c>
      <c r="Q15" s="11">
        <v>35.771533024973756</v>
      </c>
      <c r="R15" s="6">
        <v>1.1646666666666667</v>
      </c>
      <c r="S15" s="4">
        <v>1323.0430832847321</v>
      </c>
      <c r="T15" s="5">
        <v>1.5455065827132219</v>
      </c>
      <c r="U15" s="5">
        <v>0.208181741</v>
      </c>
      <c r="V15" s="5">
        <v>130.4421052631134</v>
      </c>
      <c r="W15" s="5">
        <f t="shared" si="1"/>
        <v>0.11788793349336042</v>
      </c>
      <c r="X15" s="5">
        <f t="shared" si="0"/>
        <v>0.15377550229991832</v>
      </c>
      <c r="Y15" s="5">
        <v>0.11788793349336041</v>
      </c>
      <c r="Z15" s="5">
        <v>45.179166666666667</v>
      </c>
      <c r="AA15" s="9">
        <v>0.29032258105753211</v>
      </c>
      <c r="AB15" s="9">
        <v>0.29032258105753211</v>
      </c>
      <c r="AC15" s="9">
        <v>0.29032258105753211</v>
      </c>
      <c r="AD15" s="9">
        <v>0.49024959845492211</v>
      </c>
      <c r="AE15" s="9">
        <v>0.6345397751347448</v>
      </c>
      <c r="AF15" s="9">
        <v>1.289831794488312</v>
      </c>
    </row>
    <row r="16" spans="1:32" s="1" customFormat="1" x14ac:dyDescent="0.25">
      <c r="A16" s="12" t="s">
        <v>32</v>
      </c>
      <c r="B16" s="12" t="s">
        <v>31</v>
      </c>
      <c r="C16" s="12" t="s">
        <v>27</v>
      </c>
      <c r="D16" s="12">
        <v>2</v>
      </c>
      <c r="E16" s="7"/>
      <c r="F16" s="2"/>
      <c r="G16" s="3"/>
      <c r="H16" s="5"/>
      <c r="I16" s="5"/>
      <c r="J16" s="5"/>
      <c r="K16" s="7"/>
      <c r="L16" s="7"/>
      <c r="M16" s="7"/>
      <c r="N16" s="8"/>
      <c r="O16" s="8"/>
      <c r="P16" s="11"/>
      <c r="Q16" s="11"/>
      <c r="R16" s="6"/>
      <c r="S16" s="4"/>
      <c r="T16" s="5"/>
      <c r="U16" s="5">
        <v>0.189256128</v>
      </c>
      <c r="V16" s="5">
        <v>78.418421052614278</v>
      </c>
      <c r="W16" s="5">
        <f t="shared" si="1"/>
        <v>0.17826922446404148</v>
      </c>
      <c r="X16" s="5">
        <f t="shared" si="0"/>
        <v>0.1397959110474421</v>
      </c>
      <c r="Y16" s="5">
        <v>0.17826922446404148</v>
      </c>
      <c r="Z16" s="5">
        <v>24.5</v>
      </c>
      <c r="AA16" s="9">
        <v>0.29032258105753211</v>
      </c>
      <c r="AB16" s="9">
        <v>0.29032258105753211</v>
      </c>
      <c r="AC16" s="9">
        <v>0.29032258105753211</v>
      </c>
      <c r="AD16" s="9">
        <v>0.33921937664442137</v>
      </c>
      <c r="AE16" s="9">
        <v>0.35491658701461504</v>
      </c>
      <c r="AF16" s="9">
        <v>1.4672014031910108</v>
      </c>
    </row>
    <row r="17" spans="1:32" s="1" customFormat="1" x14ac:dyDescent="0.25">
      <c r="A17" s="12" t="s">
        <v>32</v>
      </c>
      <c r="B17" s="12" t="s">
        <v>31</v>
      </c>
      <c r="C17" s="12" t="s">
        <v>27</v>
      </c>
      <c r="D17" s="12">
        <v>3</v>
      </c>
      <c r="E17" s="7"/>
      <c r="F17" s="2"/>
      <c r="G17" s="3"/>
      <c r="H17" s="5"/>
      <c r="I17" s="5"/>
      <c r="J17" s="5"/>
      <c r="K17" s="7"/>
      <c r="L17" s="7"/>
      <c r="M17" s="7"/>
      <c r="N17" s="8"/>
      <c r="O17" s="8"/>
      <c r="P17" s="11"/>
      <c r="Q17" s="11"/>
      <c r="R17" s="6"/>
      <c r="S17" s="4"/>
      <c r="T17" s="5"/>
      <c r="U17" s="10">
        <v>0.189256128</v>
      </c>
      <c r="V17" s="5">
        <v>58.200000000016715</v>
      </c>
      <c r="W17" s="5">
        <f t="shared" si="1"/>
        <v>0.24019915987526111</v>
      </c>
      <c r="X17" s="5">
        <f t="shared" si="0"/>
        <v>0.1397959110474421</v>
      </c>
      <c r="Y17" s="10">
        <v>0.24019915987526108</v>
      </c>
      <c r="Z17" s="10">
        <v>15.43181818181818</v>
      </c>
      <c r="AA17" s="9">
        <v>0.29032258105753211</v>
      </c>
      <c r="AB17" s="9">
        <v>0.29032258105753211</v>
      </c>
      <c r="AC17" s="9">
        <v>0.29032258105753211</v>
      </c>
      <c r="AD17" s="9">
        <v>0.65130120315733553</v>
      </c>
      <c r="AE17" s="9">
        <v>0.36289821940630396</v>
      </c>
      <c r="AF17" s="9">
        <v>0.88330065134076785</v>
      </c>
    </row>
    <row r="18" spans="1:32" s="1" customFormat="1" x14ac:dyDescent="0.25">
      <c r="A18" s="12" t="s">
        <v>33</v>
      </c>
      <c r="B18" s="12" t="s">
        <v>31</v>
      </c>
      <c r="C18" s="12" t="s">
        <v>29</v>
      </c>
      <c r="D18" s="12">
        <v>1</v>
      </c>
      <c r="E18" s="7">
        <v>1.703540698394</v>
      </c>
      <c r="F18" s="2">
        <v>18</v>
      </c>
      <c r="G18" s="3">
        <v>74</v>
      </c>
      <c r="H18" s="5">
        <v>6.3293333333333317</v>
      </c>
      <c r="I18" s="5">
        <v>3.8664124501424468</v>
      </c>
      <c r="J18" s="5">
        <v>7.0000000000000007E-2</v>
      </c>
      <c r="K18" s="7">
        <v>2.9573189060048435</v>
      </c>
      <c r="L18" s="7">
        <v>22.599999999999998</v>
      </c>
      <c r="M18" s="7">
        <v>4.57</v>
      </c>
      <c r="N18" s="8">
        <v>27.169999999999998</v>
      </c>
      <c r="O18" s="8">
        <v>2.0699999999999998</v>
      </c>
      <c r="P18" s="11">
        <v>63.657417126017855</v>
      </c>
      <c r="Q18" s="11">
        <v>29.014985845169253</v>
      </c>
      <c r="R18" s="6">
        <v>1.4826666666666666</v>
      </c>
      <c r="S18" s="4">
        <v>1847.0190568514429</v>
      </c>
      <c r="T18" s="5">
        <v>2.1582733812949644</v>
      </c>
      <c r="U18" s="10">
        <v>0.13247929</v>
      </c>
      <c r="V18" s="5">
        <v>41.415789473677201</v>
      </c>
      <c r="W18" s="5">
        <f t="shared" si="1"/>
        <v>0.23627978428581903</v>
      </c>
      <c r="X18" s="5">
        <f t="shared" si="0"/>
        <v>9.7857138028673435E-2</v>
      </c>
      <c r="Y18" s="10">
        <v>0.23627978428581903</v>
      </c>
      <c r="Z18" s="10">
        <v>32.846153846153847</v>
      </c>
      <c r="AA18" s="9">
        <v>1.9999999960860408</v>
      </c>
      <c r="AB18" s="9">
        <v>0.11111111219832198</v>
      </c>
      <c r="AC18" s="9">
        <v>0.4444444429223493</v>
      </c>
      <c r="AD18" s="9">
        <v>0.25949051447260729</v>
      </c>
      <c r="AE18" s="9">
        <v>0.45243272357324271</v>
      </c>
      <c r="AF18" s="9">
        <v>0.55907757984404083</v>
      </c>
    </row>
    <row r="19" spans="1:32" s="1" customFormat="1" x14ac:dyDescent="0.25">
      <c r="A19" s="12" t="s">
        <v>33</v>
      </c>
      <c r="B19" s="12" t="s">
        <v>31</v>
      </c>
      <c r="C19" s="12" t="s">
        <v>29</v>
      </c>
      <c r="D19" s="12">
        <v>2</v>
      </c>
      <c r="E19" s="7"/>
      <c r="F19" s="2"/>
      <c r="G19" s="3"/>
      <c r="H19" s="5"/>
      <c r="I19" s="5"/>
      <c r="J19" s="5"/>
      <c r="K19" s="7"/>
      <c r="L19" s="7"/>
      <c r="M19" s="7"/>
      <c r="N19" s="8"/>
      <c r="O19" s="8"/>
      <c r="P19" s="11"/>
      <c r="Q19" s="11"/>
      <c r="R19" s="6"/>
      <c r="S19" s="4"/>
      <c r="T19" s="5"/>
      <c r="U19" s="10">
        <v>9.4628063999999998E-2</v>
      </c>
      <c r="V19" s="5">
        <v>207.12105263155297</v>
      </c>
      <c r="W19" s="5">
        <f t="shared" si="1"/>
        <v>3.3747392954815811E-2</v>
      </c>
      <c r="X19" s="5">
        <f t="shared" si="0"/>
        <v>6.989795552372105E-2</v>
      </c>
      <c r="Y19" s="10">
        <v>3.3747392954815811E-2</v>
      </c>
      <c r="Z19" s="10">
        <v>6.9589743589743582</v>
      </c>
      <c r="AA19" s="9">
        <v>1.555555553163692</v>
      </c>
      <c r="AB19" s="9">
        <v>0.11111111219832198</v>
      </c>
      <c r="AC19" s="9">
        <v>0.88888888584469861</v>
      </c>
      <c r="AD19" s="9">
        <v>0.3126932514114012</v>
      </c>
      <c r="AE19" s="9">
        <v>0.4495002892537644</v>
      </c>
      <c r="AF19" s="9">
        <v>0.45309102515521066</v>
      </c>
    </row>
    <row r="20" spans="1:32" s="1" customFormat="1" x14ac:dyDescent="0.25">
      <c r="A20" s="12" t="s">
        <v>33</v>
      </c>
      <c r="B20" s="12" t="s">
        <v>31</v>
      </c>
      <c r="C20" s="12" t="s">
        <v>29</v>
      </c>
      <c r="D20" s="12">
        <v>3</v>
      </c>
      <c r="E20" s="7"/>
      <c r="F20" s="2"/>
      <c r="G20" s="3"/>
      <c r="H20" s="5"/>
      <c r="I20" s="5"/>
      <c r="J20" s="5"/>
      <c r="K20" s="7"/>
      <c r="L20" s="7"/>
      <c r="M20" s="7"/>
      <c r="N20" s="8"/>
      <c r="O20" s="8"/>
      <c r="P20" s="11"/>
      <c r="Q20" s="11"/>
      <c r="R20" s="6"/>
      <c r="S20" s="4"/>
      <c r="T20" s="5"/>
      <c r="U20" s="5">
        <v>0.28388419199999998</v>
      </c>
      <c r="V20" s="5">
        <v>15.299999999997073</v>
      </c>
      <c r="W20" s="5">
        <f t="shared" si="1"/>
        <v>1.3705481475242043</v>
      </c>
      <c r="X20" s="5">
        <f t="shared" si="0"/>
        <v>0.20969386657116315</v>
      </c>
      <c r="Y20" s="5">
        <v>1.3705481475242043</v>
      </c>
      <c r="Z20" s="5">
        <v>17.850000000000001</v>
      </c>
      <c r="AA20" s="9">
        <v>0.55555555512067123</v>
      </c>
      <c r="AB20" s="9">
        <v>0.33333333072402732</v>
      </c>
      <c r="AC20" s="9">
        <v>11.444444427266513</v>
      </c>
      <c r="AD20" s="9">
        <v>0.23800594466282352</v>
      </c>
      <c r="AE20" s="9">
        <v>0.3462067864909007</v>
      </c>
      <c r="AF20" s="9">
        <v>1.1646551896108539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Pastor Oliveras</dc:creator>
  <cp:lastModifiedBy>Ada Pastor Oliveras</cp:lastModifiedBy>
  <dcterms:created xsi:type="dcterms:W3CDTF">2019-03-26T09:30:10Z</dcterms:created>
  <dcterms:modified xsi:type="dcterms:W3CDTF">2020-02-20T13:08:33Z</dcterms:modified>
</cp:coreProperties>
</file>